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95" windowWidth="11580" windowHeight="30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<sst xmlns="http://schemas.openxmlformats.org/spreadsheetml/2006/main" count="167" uniqueCount="120">
  <si>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</si>
  <si>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</si>
  <si>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</si>
  <si>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</si>
  <si>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</si>
  <si>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</si>
  <si>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</si>
  <si>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</si>
  <si>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</si>
  <si>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</si>
  <si>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</si>
  <si>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</si>
  <si>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</si>
  <si>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</si>
  <si>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</si>
  <si>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</si>
  <si>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</si>
  <si>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</si>
  <si>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</si>
  <si>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</si>
  <si>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</si>
  <si>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</si>
  <si>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</si>
  <si>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</si>
  <si>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</si>
  <si>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</si>
  <si>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</si>
  <si>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</si>
  <si>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</si>
  <si>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</si>
  <si>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</si>
  <si>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</si>
  <si>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</si>
  <si>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</si>
  <si>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</si>
  <si>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</si>
  <si>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</si>
  <si>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</si>
  <si>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</si>
  <si>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</si>
  <si>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</si>
  <si>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</si>
  <si>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</si>
  <si>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</si>
  <si>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</si>
  <si>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</si>
  <si>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</si>
  <si>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</si>
  <si>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</si>
  <si>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</si>
  <si>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</si>
  <si>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</si>
  <si>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</si>
  <si>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</si>
  <si>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</si>
  <si>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</si>
  <si>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</si>
  <si>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</si>
  <si>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</si>
  <si>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</si>
  <si>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</si>
  <si>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</si>
  <si>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</si>
  <si>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</si>
  <si>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</si>
  <si>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</si>
  <si>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</si>
  <si>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</si>
  <si>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</si>
  <si>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</si>
  <si>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</si>
  <si>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</si>
  <si>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</si>
  <si>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</si>
  <si>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</si>
  <si>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</si>
  <si>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</si>
  <si>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</si>
  <si>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</si>
  <si>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</si>
  <si>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</si>
  <si>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</si>
  <si>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</si>
  <si>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</si>
  <si>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</si>
  <si>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</si>
  <si>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</si>
  <si>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</si>
  <si>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</si>
  <si>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</si>
  <si>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</si>
  <si>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</si>
  <si>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</si>
  <si>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</si>
  <si>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</si>
  <si>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</si>
  <si>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</si>
  <si>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</si>
  <si>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</si>
  <si>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</si>
  <si>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</si>
  <si>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</si>
  <si>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</si>
  <si>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</si>
  <si>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</si>
  <si>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</si>
  <si>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</si>
  <si>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</si>
  <si>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</si>
  <si>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</si>
  <si>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</si>
  <si>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</si>
  <si>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</si>
  <si>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</si>
  <si>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</si>
  <si>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</si>
  <si>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</si>
  <si>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</si>
  <si>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</si>
  <si>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10.09.2015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</si>
</sst>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31534.699999999993</c:v>
                </c:pt>
                <c:pt idx="1">
                  <c:v>27045.000000000004</c:v>
                </c:pt>
                <c:pt idx="2">
                  <c:v>1099.6999999999998</c:v>
                </c:pt>
                <c:pt idx="3">
                  <c:v>3389.99999999999</c:v>
                </c:pt>
              </c:numCache>
            </c:numRef>
          </c:val>
          <c:shape val="box"/>
        </c:ser>
        <c:shape val="box"/>
        <c:axId val="11392339"/>
        <c:axId val="35422188"/>
      </c:bar3D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224217.59999999998</c:v>
                </c:pt>
                <c:pt idx="1">
                  <c:v>113021.30000000002</c:v>
                </c:pt>
                <c:pt idx="2">
                  <c:v>173125.29999999996</c:v>
                </c:pt>
                <c:pt idx="3">
                  <c:v>9.700000000000001</c:v>
                </c:pt>
                <c:pt idx="4">
                  <c:v>11164.499999999998</c:v>
                </c:pt>
                <c:pt idx="5">
                  <c:v>37297.100000000006</c:v>
                </c:pt>
                <c:pt idx="6">
                  <c:v>195.49999999999997</c:v>
                </c:pt>
                <c:pt idx="7">
                  <c:v>2425.5000000000146</c:v>
                </c:pt>
              </c:numCache>
            </c:numRef>
          </c:val>
          <c:shape val="box"/>
        </c:ser>
        <c:shape val="box"/>
        <c:axId val="50364237"/>
        <c:axId val="50624950"/>
      </c:bar3D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152120.69999999995</c:v>
                </c:pt>
                <c:pt idx="1">
                  <c:v>134264.90000000002</c:v>
                </c:pt>
                <c:pt idx="2">
                  <c:v>120974.19999999997</c:v>
                </c:pt>
                <c:pt idx="3">
                  <c:v>6561.599999999999</c:v>
                </c:pt>
                <c:pt idx="4">
                  <c:v>2231.9999999999995</c:v>
                </c:pt>
                <c:pt idx="5">
                  <c:v>14191.599999999999</c:v>
                </c:pt>
                <c:pt idx="6">
                  <c:v>928.4999999999999</c:v>
                </c:pt>
                <c:pt idx="7">
                  <c:v>7232.799999999988</c:v>
                </c:pt>
              </c:numCache>
            </c:numRef>
          </c:val>
          <c:shape val="box"/>
        </c:ser>
        <c:shape val="box"/>
        <c:axId val="52971367"/>
        <c:axId val="6980256"/>
      </c:bar3D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30167.999999999996</c:v>
                </c:pt>
                <c:pt idx="1">
                  <c:v>21745.600000000002</c:v>
                </c:pt>
                <c:pt idx="2">
                  <c:v>1270</c:v>
                </c:pt>
                <c:pt idx="3">
                  <c:v>418.5</c:v>
                </c:pt>
                <c:pt idx="4">
                  <c:v>17</c:v>
                </c:pt>
                <c:pt idx="5">
                  <c:v>6716.899999999994</c:v>
                </c:pt>
              </c:numCache>
            </c:numRef>
          </c:val>
          <c:shape val="box"/>
        </c:ser>
        <c:shape val="box"/>
        <c:axId val="62822305"/>
        <c:axId val="28529834"/>
      </c:bar3D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8869.900000000005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416.5000000000001</c:v>
                </c:pt>
                <c:pt idx="5">
                  <c:v>2539.400000000005</c:v>
                </c:pt>
              </c:numCache>
            </c:numRef>
          </c:val>
          <c:shape val="box"/>
        </c:ser>
        <c:shape val="box"/>
        <c:axId val="55441915"/>
        <c:axId val="29215188"/>
      </c:bar3D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5188"/>
        <c:crosses val="autoZero"/>
        <c:auto val="1"/>
        <c:lblOffset val="100"/>
        <c:tickLblSkip val="2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2611.4999999999995</c:v>
                </c:pt>
                <c:pt idx="1">
                  <c:v>972.7999999999998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127.69999999999993</c:v>
                </c:pt>
              </c:numCache>
            </c:numRef>
          </c:val>
          <c:shape val="box"/>
        </c:ser>
        <c:shape val="box"/>
        <c:axId val="61610101"/>
        <c:axId val="17619998"/>
      </c:bar3D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38716.20000000001</c:v>
                </c:pt>
              </c:numCache>
            </c:numRef>
          </c:val>
          <c:shape val="box"/>
        </c:ser>
        <c:shape val="box"/>
        <c:axId val="24362255"/>
        <c:axId val="17933704"/>
      </c:bar3D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224217.59999999998</c:v>
                </c:pt>
                <c:pt idx="1">
                  <c:v>152120.69999999995</c:v>
                </c:pt>
                <c:pt idx="2">
                  <c:v>30167.999999999996</c:v>
                </c:pt>
                <c:pt idx="3">
                  <c:v>8869.900000000005</c:v>
                </c:pt>
                <c:pt idx="4">
                  <c:v>2611.4999999999995</c:v>
                </c:pt>
                <c:pt idx="5">
                  <c:v>31534.699999999993</c:v>
                </c:pt>
                <c:pt idx="6">
                  <c:v>38716.20000000001</c:v>
                </c:pt>
              </c:numCache>
            </c:numRef>
          </c:val>
          <c:shape val="box"/>
        </c:ser>
        <c:shape val="box"/>
        <c:axId val="27185609"/>
        <c:axId val="43343890"/>
      </c:bar3D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354340.89999999997</c:v>
                </c:pt>
                <c:pt idx="1">
                  <c:v>58117.799999999996</c:v>
                </c:pt>
                <c:pt idx="2">
                  <c:v>13853</c:v>
                </c:pt>
                <c:pt idx="3">
                  <c:v>6581.900000000001</c:v>
                </c:pt>
                <c:pt idx="4">
                  <c:v>6641.999999999999</c:v>
                </c:pt>
                <c:pt idx="5">
                  <c:v>187327.40700000004</c:v>
                </c:pt>
              </c:numCache>
            </c:numRef>
          </c:val>
          <c:shape val="box"/>
        </c:ser>
        <c:shape val="box"/>
        <c:axId val="54550691"/>
        <c:axId val="21194172"/>
      </c:bar3D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44" activePane="bottomRight" state="frozen"/>
      <selection pane="topLeft" activeCell="D154" sqref="D154"/>
      <selection pane="topRight" activeCell="D154" sqref="D154"/>
      <selection pane="bottomLeft" activeCell="D154" sqref="D154"/>
      <selection pane="bottomRight" activeCell="D154" sqref="D15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</f>
        <v>224217.59999999998</v>
      </c>
      <c r="E6" s="3">
        <f>D6/D145*100</f>
        <v>35.76819775552651</v>
      </c>
      <c r="F6" s="3">
        <f>D6/B6*100</f>
        <v>84.7940181419239</v>
      </c>
      <c r="G6" s="3">
        <f aca="true" t="shared" si="0" ref="G6:G43">D6/C6*100</f>
        <v>61.80655020822927</v>
      </c>
      <c r="H6" s="3">
        <f>B6-D6</f>
        <v>40208.600000000035</v>
      </c>
      <c r="I6" s="3">
        <f aca="true" t="shared" si="1" ref="I6:I43">C6-D6</f>
        <v>138555.59999999998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</f>
        <v>113021.30000000002</v>
      </c>
      <c r="E7" s="107">
        <f>D7/D6*100</f>
        <v>50.406970728435255</v>
      </c>
      <c r="F7" s="107">
        <f>D7/B7*100</f>
        <v>85.51206779148069</v>
      </c>
      <c r="G7" s="107">
        <f>D7/C7*100</f>
        <v>64.9785208846452</v>
      </c>
      <c r="H7" s="107">
        <f>B7-D7</f>
        <v>19148.699999999983</v>
      </c>
      <c r="I7" s="107">
        <f t="shared" si="1"/>
        <v>60915.09999999998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</f>
        <v>173125.29999999996</v>
      </c>
      <c r="E8" s="1">
        <f>D8/D6*100</f>
        <v>77.21307337158188</v>
      </c>
      <c r="F8" s="1">
        <f>D8/B8*100</f>
        <v>86.4634763925777</v>
      </c>
      <c r="G8" s="1">
        <f t="shared" si="0"/>
        <v>62.904582497786286</v>
      </c>
      <c r="H8" s="1">
        <f>B8-D8</f>
        <v>27104.100000000035</v>
      </c>
      <c r="I8" s="1">
        <f t="shared" si="1"/>
        <v>102093.60000000006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</f>
        <v>9.700000000000001</v>
      </c>
      <c r="E9" s="12">
        <f>D9/D6*100</f>
        <v>0.004326154592681396</v>
      </c>
      <c r="F9" s="136">
        <f>D9/B9*100</f>
        <v>27.019498607242344</v>
      </c>
      <c r="G9" s="1">
        <f t="shared" si="0"/>
        <v>21.460176991150444</v>
      </c>
      <c r="H9" s="1">
        <f aca="true" t="shared" si="2" ref="H9:H43">B9-D9</f>
        <v>26.199999999999996</v>
      </c>
      <c r="I9" s="1">
        <f t="shared" si="1"/>
        <v>35.5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</f>
        <v>11164.499999999998</v>
      </c>
      <c r="E10" s="1">
        <f>D10/D6*100</f>
        <v>4.979314737112519</v>
      </c>
      <c r="F10" s="1">
        <f aca="true" t="shared" si="3" ref="F10:F41">D10/B10*100</f>
        <v>72.78173627906672</v>
      </c>
      <c r="G10" s="1">
        <f t="shared" si="0"/>
        <v>50.49616456200021</v>
      </c>
      <c r="H10" s="1">
        <f t="shared" si="2"/>
        <v>4175.200000000003</v>
      </c>
      <c r="I10" s="1">
        <f t="shared" si="1"/>
        <v>10945.1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</f>
        <v>37297.100000000006</v>
      </c>
      <c r="E11" s="1">
        <f>D11/D6*100</f>
        <v>16.63433200605127</v>
      </c>
      <c r="F11" s="1">
        <f t="shared" si="3"/>
        <v>82.56539333404174</v>
      </c>
      <c r="G11" s="1">
        <f t="shared" si="0"/>
        <v>60.738626092932456</v>
      </c>
      <c r="H11" s="1">
        <f t="shared" si="2"/>
        <v>7875.699999999997</v>
      </c>
      <c r="I11" s="1">
        <f t="shared" si="1"/>
        <v>24108.79999999999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0.0871920848318776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2425.5000000000146</v>
      </c>
      <c r="E13" s="1">
        <f>D13/D6*100</f>
        <v>1.0817616458297719</v>
      </c>
      <c r="F13" s="1">
        <f t="shared" si="3"/>
        <v>71.34243190775952</v>
      </c>
      <c r="G13" s="1">
        <f t="shared" si="0"/>
        <v>65.59837728194871</v>
      </c>
      <c r="H13" s="1">
        <f t="shared" si="2"/>
        <v>974.2999999999943</v>
      </c>
      <c r="I13" s="1">
        <f t="shared" si="1"/>
        <v>1271.9999999999259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</f>
        <v>152120.69999999995</v>
      </c>
      <c r="E18" s="3">
        <f>D18/D145*100</f>
        <v>24.266976723990982</v>
      </c>
      <c r="F18" s="3">
        <f>D18/B18*100</f>
        <v>86.46547564034573</v>
      </c>
      <c r="G18" s="3">
        <f t="shared" si="0"/>
        <v>62.18836463177722</v>
      </c>
      <c r="H18" s="3">
        <f>B18-D18</f>
        <v>23811.600000000035</v>
      </c>
      <c r="I18" s="3">
        <f t="shared" si="1"/>
        <v>92492.10000000006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</f>
        <v>134264.90000000002</v>
      </c>
      <c r="E19" s="107">
        <f>D19/D18*100</f>
        <v>88.26208398988439</v>
      </c>
      <c r="F19" s="107">
        <f t="shared" si="3"/>
        <v>88.87718701325697</v>
      </c>
      <c r="G19" s="107">
        <f t="shared" si="0"/>
        <v>71.98449274927194</v>
      </c>
      <c r="H19" s="107">
        <f t="shared" si="2"/>
        <v>16802.99999999997</v>
      </c>
      <c r="I19" s="107">
        <f t="shared" si="1"/>
        <v>52254.29999999999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</f>
        <v>120974.19999999997</v>
      </c>
      <c r="E20" s="1">
        <f>D20/D18*100</f>
        <v>79.52514023403783</v>
      </c>
      <c r="F20" s="1">
        <f t="shared" si="3"/>
        <v>86.8079713888793</v>
      </c>
      <c r="G20" s="1">
        <f t="shared" si="0"/>
        <v>63.37872252588209</v>
      </c>
      <c r="H20" s="1">
        <f t="shared" si="2"/>
        <v>18384.200000000026</v>
      </c>
      <c r="I20" s="1">
        <f t="shared" si="1"/>
        <v>69900.90000000004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</f>
        <v>6561.599999999999</v>
      </c>
      <c r="E21" s="1">
        <f>D21/D18*100</f>
        <v>4.313416911702353</v>
      </c>
      <c r="F21" s="1">
        <f t="shared" si="3"/>
        <v>68.88891221955086</v>
      </c>
      <c r="G21" s="1">
        <f t="shared" si="0"/>
        <v>50.48433136112885</v>
      </c>
      <c r="H21" s="1">
        <f t="shared" si="2"/>
        <v>2963.3</v>
      </c>
      <c r="I21" s="1">
        <f t="shared" si="1"/>
        <v>6435.7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</f>
        <v>2231.9999999999995</v>
      </c>
      <c r="E22" s="1">
        <f>D22/D18*100</f>
        <v>1.4672559355827315</v>
      </c>
      <c r="F22" s="1">
        <f t="shared" si="3"/>
        <v>91.07973557496122</v>
      </c>
      <c r="G22" s="1">
        <f t="shared" si="0"/>
        <v>68.60726032029015</v>
      </c>
      <c r="H22" s="1">
        <f t="shared" si="2"/>
        <v>218.60000000000036</v>
      </c>
      <c r="I22" s="1">
        <f t="shared" si="1"/>
        <v>1021.3000000000006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</f>
        <v>14191.599999999999</v>
      </c>
      <c r="E23" s="1">
        <f>D23/D18*100</f>
        <v>9.32917084920067</v>
      </c>
      <c r="F23" s="1">
        <f t="shared" si="3"/>
        <v>93.36763225589976</v>
      </c>
      <c r="G23" s="1">
        <f t="shared" si="0"/>
        <v>55.38617648206689</v>
      </c>
      <c r="H23" s="1">
        <f t="shared" si="2"/>
        <v>1008.1000000000022</v>
      </c>
      <c r="I23" s="1">
        <f t="shared" si="1"/>
        <v>11431.400000000001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</f>
        <v>928.4999999999999</v>
      </c>
      <c r="E24" s="1">
        <f>D24/D18*100</f>
        <v>0.6103705807296445</v>
      </c>
      <c r="F24" s="1">
        <f t="shared" si="3"/>
        <v>89.58031837916063</v>
      </c>
      <c r="G24" s="1">
        <f t="shared" si="0"/>
        <v>60.76173025325568</v>
      </c>
      <c r="H24" s="1">
        <f t="shared" si="2"/>
        <v>108.00000000000011</v>
      </c>
      <c r="I24" s="1">
        <f t="shared" si="1"/>
        <v>599.6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7232.799999999988</v>
      </c>
      <c r="E25" s="1">
        <f>D25/D18*100</f>
        <v>4.754645488746759</v>
      </c>
      <c r="F25" s="1">
        <f t="shared" si="3"/>
        <v>86.49398483652621</v>
      </c>
      <c r="G25" s="1">
        <f t="shared" si="0"/>
        <v>69.97678018575837</v>
      </c>
      <c r="H25" s="1">
        <f t="shared" si="2"/>
        <v>1129.400000000005</v>
      </c>
      <c r="I25" s="1">
        <f t="shared" si="1"/>
        <v>3103.200000000017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</f>
        <v>30167.999999999996</v>
      </c>
      <c r="E33" s="3">
        <f>D33/D145*100</f>
        <v>4.81253474253905</v>
      </c>
      <c r="F33" s="3">
        <f>D33/B33*100</f>
        <v>89.44178931015261</v>
      </c>
      <c r="G33" s="3">
        <f t="shared" si="0"/>
        <v>67.34544902546885</v>
      </c>
      <c r="H33" s="3">
        <f t="shared" si="2"/>
        <v>3561.2000000000007</v>
      </c>
      <c r="I33" s="3">
        <f t="shared" si="1"/>
        <v>14627.899999999998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72.08167594802441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</f>
        <v>1270</v>
      </c>
      <c r="E36" s="1">
        <f>D36/D33*100</f>
        <v>4.209758684699019</v>
      </c>
      <c r="F36" s="1">
        <f t="shared" si="3"/>
        <v>76.24422164855616</v>
      </c>
      <c r="G36" s="1">
        <f t="shared" si="0"/>
        <v>47.4943904263276</v>
      </c>
      <c r="H36" s="1">
        <f t="shared" si="2"/>
        <v>395.70000000000005</v>
      </c>
      <c r="I36" s="1">
        <f t="shared" si="1"/>
        <v>1404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1.3872315035799525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0.056351100503845133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6716.899999999994</v>
      </c>
      <c r="E39" s="1">
        <f>D39/D33*100</f>
        <v>22.26498276319277</v>
      </c>
      <c r="F39" s="1">
        <f t="shared" si="3"/>
        <v>94.32126156741042</v>
      </c>
      <c r="G39" s="1">
        <f t="shared" si="0"/>
        <v>71.54619628895847</v>
      </c>
      <c r="H39" s="1">
        <f>B39-D39</f>
        <v>404.40000000000146</v>
      </c>
      <c r="I39" s="1">
        <f t="shared" si="1"/>
        <v>2671.2999999999993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D43/D145*100</f>
        <v>0.08355892661568401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0.726139515200328</v>
      </c>
      <c r="F45" s="3">
        <f>D45/B45*100</f>
        <v>85.4961401927086</v>
      </c>
      <c r="G45" s="3">
        <f aca="true" t="shared" si="4" ref="G45:G75">D45/C45*100</f>
        <v>60.59101497504157</v>
      </c>
      <c r="H45" s="3">
        <f>B45-D45</f>
        <v>772.2000000000016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85.19004495687152</v>
      </c>
      <c r="G46" s="1">
        <f t="shared" si="4"/>
        <v>60.737673491296675</v>
      </c>
      <c r="H46" s="1">
        <f aca="true" t="shared" si="7" ref="H46:H73">B46-D46</f>
        <v>688.5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94.83292079207918</v>
      </c>
      <c r="G49" s="1">
        <f t="shared" si="4"/>
        <v>56.93851012446589</v>
      </c>
      <c r="H49" s="1">
        <f t="shared" si="7"/>
        <v>16.700000000000102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80.96930533117887</v>
      </c>
      <c r="G50" s="1">
        <f t="shared" si="4"/>
        <v>63.879683915370535</v>
      </c>
      <c r="H50" s="1">
        <f t="shared" si="7"/>
        <v>58.90000000000151</v>
      </c>
      <c r="I50" s="1">
        <f t="shared" si="5"/>
        <v>141.70000000000175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</f>
        <v>8869.900000000005</v>
      </c>
      <c r="E51" s="3">
        <f>D51/D145*100</f>
        <v>1.414966252746193</v>
      </c>
      <c r="F51" s="3">
        <f>D51/B51*100</f>
        <v>82.10361648755477</v>
      </c>
      <c r="G51" s="3">
        <f t="shared" si="4"/>
        <v>59.739621218244054</v>
      </c>
      <c r="H51" s="3">
        <f>B51-D51</f>
        <v>1933.3999999999942</v>
      </c>
      <c r="I51" s="3">
        <f t="shared" si="5"/>
        <v>5977.699999999995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65.2408708102684</v>
      </c>
      <c r="F52" s="1">
        <f t="shared" si="6"/>
        <v>86.49020281883809</v>
      </c>
      <c r="G52" s="1">
        <f t="shared" si="4"/>
        <v>61.76539652043975</v>
      </c>
      <c r="H52" s="1">
        <f t="shared" si="7"/>
        <v>903.8999999999996</v>
      </c>
      <c r="I52" s="1">
        <f t="shared" si="5"/>
        <v>3582.2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1.4340635181907342</v>
      </c>
      <c r="F54" s="1">
        <f t="shared" si="6"/>
        <v>68.35034927458356</v>
      </c>
      <c r="G54" s="1">
        <f t="shared" si="4"/>
        <v>48.23663253697384</v>
      </c>
      <c r="H54" s="1">
        <f t="shared" si="7"/>
        <v>58.89999999999998</v>
      </c>
      <c r="I54" s="1">
        <f t="shared" si="5"/>
        <v>136.49999999999997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</f>
        <v>416.5000000000001</v>
      </c>
      <c r="E55" s="1">
        <f>D55/D51*100</f>
        <v>4.695656095333655</v>
      </c>
      <c r="F55" s="1">
        <f t="shared" si="6"/>
        <v>93.70078740157483</v>
      </c>
      <c r="G55" s="1">
        <f t="shared" si="4"/>
        <v>58.620689655172434</v>
      </c>
      <c r="H55" s="1">
        <f t="shared" si="7"/>
        <v>27.999999999999886</v>
      </c>
      <c r="I55" s="1">
        <f t="shared" si="5"/>
        <v>293.9999999999999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2539.400000000005</v>
      </c>
      <c r="E56" s="1">
        <f>D56/D51*100</f>
        <v>28.629409576207216</v>
      </c>
      <c r="F56" s="1">
        <f t="shared" si="6"/>
        <v>73.01952439830939</v>
      </c>
      <c r="G56" s="1">
        <f t="shared" si="4"/>
        <v>56.512740625347824</v>
      </c>
      <c r="H56" s="1">
        <f t="shared" si="7"/>
        <v>938.2999999999943</v>
      </c>
      <c r="I56" s="1">
        <f>C56-D56</f>
        <v>1954.0999999999958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</f>
        <v>2611.4999999999995</v>
      </c>
      <c r="E58" s="3">
        <f>D58/D145*100</f>
        <v>0.41659819942126525</v>
      </c>
      <c r="F58" s="3">
        <f>D58/B58*100</f>
        <v>64.72279362561648</v>
      </c>
      <c r="G58" s="3">
        <f t="shared" si="4"/>
        <v>46.41016527456903</v>
      </c>
      <c r="H58" s="3">
        <f>B58-D58</f>
        <v>1423.4000000000005</v>
      </c>
      <c r="I58" s="3">
        <f t="shared" si="5"/>
        <v>3015.5000000000005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37.250622247750336</v>
      </c>
      <c r="F59" s="1">
        <f t="shared" si="6"/>
        <v>84.16681086693198</v>
      </c>
      <c r="G59" s="1">
        <f t="shared" si="4"/>
        <v>62.068525489695645</v>
      </c>
      <c r="H59" s="1">
        <f t="shared" si="7"/>
        <v>183.0000000000001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11.319165230710322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9.27053417576106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37.26976833237604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127.69999999999993</v>
      </c>
      <c r="E63" s="1">
        <f>D63/D58*100</f>
        <v>4.8899100134022575</v>
      </c>
      <c r="F63" s="1">
        <f t="shared" si="6"/>
        <v>66.23443983402476</v>
      </c>
      <c r="G63" s="1">
        <f t="shared" si="4"/>
        <v>62.20165611300551</v>
      </c>
      <c r="H63" s="1">
        <f t="shared" si="7"/>
        <v>65.10000000000036</v>
      </c>
      <c r="I63" s="1">
        <f t="shared" si="5"/>
        <v>77.59999999999945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0.039753502315060044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+12.8+35.7+292.1</f>
        <v>31534.699999999993</v>
      </c>
      <c r="E89" s="3">
        <f>D89/D145*100</f>
        <v>5.030556859770159</v>
      </c>
      <c r="F89" s="3">
        <f aca="true" t="shared" si="10" ref="F89:F95">D89/B89*100</f>
        <v>84.62874103654083</v>
      </c>
      <c r="G89" s="3">
        <f t="shared" si="8"/>
        <v>62.50250230410178</v>
      </c>
      <c r="H89" s="3">
        <f aca="true" t="shared" si="11" ref="H89:H95">B89-D89</f>
        <v>5727.700000000008</v>
      </c>
      <c r="I89" s="3">
        <f t="shared" si="9"/>
        <v>18918.800000000007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</f>
        <v>27045.000000000004</v>
      </c>
      <c r="E90" s="1">
        <f>D90/D89*100</f>
        <v>85.76266779135369</v>
      </c>
      <c r="F90" s="1">
        <f t="shared" si="10"/>
        <v>88.1809200551681</v>
      </c>
      <c r="G90" s="1">
        <f t="shared" si="8"/>
        <v>65.45193173347789</v>
      </c>
      <c r="H90" s="1">
        <f t="shared" si="11"/>
        <v>3624.899999999998</v>
      </c>
      <c r="I90" s="1">
        <f t="shared" si="9"/>
        <v>14275.399999999998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</f>
        <v>1099.6999999999998</v>
      </c>
      <c r="E91" s="1">
        <f>D91/D89*100</f>
        <v>3.487269579225425</v>
      </c>
      <c r="F91" s="1">
        <f t="shared" si="10"/>
        <v>72.76516905974988</v>
      </c>
      <c r="G91" s="1">
        <f t="shared" si="8"/>
        <v>42.70513766455671</v>
      </c>
      <c r="H91" s="1">
        <f t="shared" si="11"/>
        <v>411.60000000000014</v>
      </c>
      <c r="I91" s="1">
        <f t="shared" si="9"/>
        <v>1475.4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3389.99999999999</v>
      </c>
      <c r="E93" s="1">
        <f>D93/D89*100</f>
        <v>10.750062629420894</v>
      </c>
      <c r="F93" s="1">
        <f t="shared" si="10"/>
        <v>66.71652365582914</v>
      </c>
      <c r="G93" s="1">
        <f>D93/C93*100</f>
        <v>51.692589204025474</v>
      </c>
      <c r="H93" s="1">
        <f t="shared" si="11"/>
        <v>1691.2000000000098</v>
      </c>
      <c r="I93" s="1">
        <f>C93-D93</f>
        <v>3168.000000000008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</f>
        <v>38716.20000000001</v>
      </c>
      <c r="E94" s="121">
        <f>D94/D145*100</f>
        <v>6.17618196761769</v>
      </c>
      <c r="F94" s="125">
        <f t="shared" si="10"/>
        <v>93.8356164383562</v>
      </c>
      <c r="G94" s="120">
        <f>D94/C94*100</f>
        <v>75.36982925267142</v>
      </c>
      <c r="H94" s="126">
        <f t="shared" si="11"/>
        <v>2543.399999999987</v>
      </c>
      <c r="I94" s="121">
        <f>C94-D94</f>
        <v>12652.099999999991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</f>
        <v>2800.9000000000005</v>
      </c>
      <c r="E95" s="133">
        <f>D95/D94*100</f>
        <v>7.234439330306176</v>
      </c>
      <c r="F95" s="134">
        <f t="shared" si="10"/>
        <v>76.8001096791884</v>
      </c>
      <c r="G95" s="135">
        <f>D95/C95*100</f>
        <v>57.29334997033978</v>
      </c>
      <c r="H95" s="124">
        <f t="shared" si="11"/>
        <v>846.0999999999995</v>
      </c>
      <c r="I95" s="96">
        <f>C95-D95</f>
        <v>2087.7999999999993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</f>
        <v>4900.507</v>
      </c>
      <c r="E101" s="25">
        <f>D101/D145*100</f>
        <v>0.7817508682562918</v>
      </c>
      <c r="F101" s="25">
        <f>D101/B101*100</f>
        <v>66.57302577060493</v>
      </c>
      <c r="G101" s="25">
        <f aca="true" t="shared" si="12" ref="G101:G143">D101/C101*100</f>
        <v>41.95352201903979</v>
      </c>
      <c r="H101" s="25">
        <f aca="true" t="shared" si="13" ref="H101:H106">B101-D101</f>
        <v>2460.5930000000008</v>
      </c>
      <c r="I101" s="25">
        <f aca="true" t="shared" si="14" ref="I101:I143">C101-D101</f>
        <v>6780.293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</f>
        <v>4467.6</v>
      </c>
      <c r="E103" s="1">
        <f>D103/D101*100</f>
        <v>91.16607730587877</v>
      </c>
      <c r="F103" s="1">
        <f aca="true" t="shared" si="15" ref="F103:F143">D103/B103*100</f>
        <v>70.27622223620462</v>
      </c>
      <c r="G103" s="1">
        <f t="shared" si="12"/>
        <v>41.97254817222687</v>
      </c>
      <c r="H103" s="1">
        <f t="shared" si="13"/>
        <v>1889.5999999999995</v>
      </c>
      <c r="I103" s="1">
        <f t="shared" si="14"/>
        <v>6176.5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432.90699999999924</v>
      </c>
      <c r="E105" s="96">
        <f>D105/D101*100</f>
        <v>8.833922694121227</v>
      </c>
      <c r="F105" s="96">
        <f t="shared" si="15"/>
        <v>43.12252216356201</v>
      </c>
      <c r="G105" s="96">
        <f t="shared" si="12"/>
        <v>41.75817497829649</v>
      </c>
      <c r="H105" s="96">
        <f>B105-D105</f>
        <v>570.9930000000013</v>
      </c>
      <c r="I105" s="96">
        <f t="shared" si="14"/>
        <v>603.7929999999997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128399.00000000001</v>
      </c>
      <c r="E106" s="94">
        <f>D106/D145*100</f>
        <v>20.482784686000784</v>
      </c>
      <c r="F106" s="94">
        <f>D106/B106*100</f>
        <v>86.76030185252257</v>
      </c>
      <c r="G106" s="94">
        <f t="shared" si="12"/>
        <v>74.1656158826557</v>
      </c>
      <c r="H106" s="94">
        <f t="shared" si="13"/>
        <v>19593.799999999974</v>
      </c>
      <c r="I106" s="94">
        <f t="shared" si="14"/>
        <v>44725.69999999997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</f>
        <v>825.5000000000001</v>
      </c>
      <c r="E107" s="6">
        <f>D107/D106*100</f>
        <v>0.6429177797334871</v>
      </c>
      <c r="F107" s="6">
        <f t="shared" si="15"/>
        <v>63.12609925823966</v>
      </c>
      <c r="G107" s="6">
        <f t="shared" si="12"/>
        <v>45.86620735637294</v>
      </c>
      <c r="H107" s="6">
        <f aca="true" t="shared" si="16" ref="H107:H143">B107-D107</f>
        <v>482.19999999999993</v>
      </c>
      <c r="I107" s="6">
        <f t="shared" si="14"/>
        <v>974.2999999999998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</f>
        <v>303.5</v>
      </c>
      <c r="E109" s="6">
        <f>D109/D106*100</f>
        <v>0.23637255741867147</v>
      </c>
      <c r="F109" s="6">
        <f>D109/B109*100</f>
        <v>43.3509498643051</v>
      </c>
      <c r="G109" s="6">
        <f t="shared" si="12"/>
        <v>33.580438150033196</v>
      </c>
      <c r="H109" s="6">
        <f t="shared" si="16"/>
        <v>396.6</v>
      </c>
      <c r="I109" s="6">
        <f t="shared" si="14"/>
        <v>600.3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0.01931479217127859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0.0341124152057259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</f>
        <v>907.3000000000002</v>
      </c>
      <c r="E113" s="6">
        <f>D113/D106*100</f>
        <v>0.7066254410081076</v>
      </c>
      <c r="F113" s="6">
        <f t="shared" si="15"/>
        <v>79.56678067175307</v>
      </c>
      <c r="G113" s="6">
        <f t="shared" si="12"/>
        <v>59.203915171288756</v>
      </c>
      <c r="H113" s="6">
        <f t="shared" si="16"/>
        <v>232.99999999999977</v>
      </c>
      <c r="I113" s="6">
        <f t="shared" si="14"/>
        <v>625.1999999999998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0.02803760153895279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</f>
        <v>74.1</v>
      </c>
      <c r="E116" s="6">
        <f>D116/D106*100</f>
        <v>0.057710729834344485</v>
      </c>
      <c r="F116" s="6">
        <f>D116/B116*100</f>
        <v>36.11111111111111</v>
      </c>
      <c r="G116" s="6">
        <f t="shared" si="12"/>
        <v>30.22022838499184</v>
      </c>
      <c r="H116" s="6">
        <f t="shared" si="16"/>
        <v>131.1</v>
      </c>
      <c r="I116" s="6">
        <f t="shared" si="14"/>
        <v>171.1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</f>
        <v>152.6</v>
      </c>
      <c r="E117" s="6">
        <f>D117/D106*100</f>
        <v>0.118848277634561</v>
      </c>
      <c r="F117" s="6">
        <f t="shared" si="15"/>
        <v>86.90205011389521</v>
      </c>
      <c r="G117" s="6">
        <f t="shared" si="12"/>
        <v>74.65753424657534</v>
      </c>
      <c r="H117" s="6">
        <f t="shared" si="16"/>
        <v>23</v>
      </c>
      <c r="I117" s="6">
        <f t="shared" si="14"/>
        <v>51.80000000000001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0.34914602138645934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0.6276528633400571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</f>
        <v>2154.8</v>
      </c>
      <c r="E123" s="19">
        <f>D123/D106*100</f>
        <v>1.6782062165593188</v>
      </c>
      <c r="F123" s="6">
        <f t="shared" si="15"/>
        <v>99.44618792689681</v>
      </c>
      <c r="G123" s="6">
        <f t="shared" si="12"/>
        <v>73.44740609448496</v>
      </c>
      <c r="H123" s="6">
        <f t="shared" si="16"/>
        <v>12</v>
      </c>
      <c r="I123" s="6">
        <f t="shared" si="14"/>
        <v>779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0.10116901221972133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0.0015576445299418217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0.019470556624272772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0.5507831057874282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0.2682263880559817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</f>
        <v>35.2</v>
      </c>
      <c r="E129" s="19">
        <f>D129/D106*100</f>
        <v>0.027414543726976066</v>
      </c>
      <c r="F129" s="6">
        <f t="shared" si="15"/>
        <v>28.16</v>
      </c>
      <c r="G129" s="6">
        <f t="shared" si="12"/>
        <v>28.16</v>
      </c>
      <c r="H129" s="6">
        <f t="shared" si="16"/>
        <v>89.8</v>
      </c>
      <c r="I129" s="6">
        <f t="shared" si="14"/>
        <v>89.80000000000001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59.9+7.6+10.7+6.3+5.3+38.1+4+0.1+1.7+3.6+39.2+1.5+0.1+12.4+0.1+5.1</f>
        <v>195.7</v>
      </c>
      <c r="E131" s="19">
        <f>D131/D106*100</f>
        <v>0.15241551725480726</v>
      </c>
      <c r="F131" s="6">
        <f t="shared" si="15"/>
        <v>64.3115346697338</v>
      </c>
      <c r="G131" s="6">
        <f>D131/C131*100</f>
        <v>64.3115346697338</v>
      </c>
      <c r="H131" s="6">
        <f t="shared" si="16"/>
        <v>108.60000000000002</v>
      </c>
      <c r="I131" s="6">
        <f t="shared" si="14"/>
        <v>108.60000000000002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7.6+0.3+4.8+38.1+4+0.1+0.1+0.1+8.5+0.1</f>
        <v>63.7</v>
      </c>
      <c r="E132" s="1">
        <f>D132/D131*100</f>
        <v>32.54982115482882</v>
      </c>
      <c r="F132" s="1">
        <f t="shared" si="15"/>
        <v>99.22118380062305</v>
      </c>
      <c r="G132" s="1">
        <f>D132/C132*100</f>
        <v>99.22118380062305</v>
      </c>
      <c r="H132" s="1">
        <f t="shared" si="16"/>
        <v>0.5</v>
      </c>
      <c r="I132" s="1">
        <f t="shared" si="14"/>
        <v>0.5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21.9+41.8+0.1+6.1+26+3.6+0.1+41-0.1+21.3+6.2+7.1+43.4+4.5+8.8+48.5+7.5+32.1+0.1+41.9+8.4+5.1+33.1+1.3+25.6+4.3+48.8+5.3+25.6+1.9+53.3-0.1+30.8+0.1+48.5+0.4+47.7</f>
        <v>702</v>
      </c>
      <c r="E133" s="19">
        <f>D133/D106*100</f>
        <v>0.5467332300095795</v>
      </c>
      <c r="F133" s="6">
        <f t="shared" si="15"/>
        <v>95.17353579175705</v>
      </c>
      <c r="G133" s="6">
        <f t="shared" si="12"/>
        <v>71.2184234554124</v>
      </c>
      <c r="H133" s="6">
        <f t="shared" si="16"/>
        <v>35.60000000000002</v>
      </c>
      <c r="I133" s="6">
        <f t="shared" si="14"/>
        <v>283.69999999999993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21.9+39.7+0.1+6.1+19+41-0.1+21.3+43.3+8.5+32.3+32.1+41.5+4.2+33.1+25.6+47+0.1+25.6+53.3+26.2+48.5+0.4+43.2</f>
        <v>613.9000000000002</v>
      </c>
      <c r="E134" s="1">
        <f>D134/D133*100</f>
        <v>87.45014245014248</v>
      </c>
      <c r="F134" s="1">
        <f aca="true" t="shared" si="17" ref="F134:F142">D134/B134*100</f>
        <v>95.34089144277064</v>
      </c>
      <c r="G134" s="1">
        <f t="shared" si="12"/>
        <v>72.33415812418997</v>
      </c>
      <c r="H134" s="1">
        <f t="shared" si="16"/>
        <v>29.999999999999773</v>
      </c>
      <c r="I134" s="1">
        <f t="shared" si="14"/>
        <v>234.79999999999984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7+6+0.2+7.1+0.1+0.4+0.3+0.1+0.3+0.4+0.3</f>
        <v>22.2</v>
      </c>
      <c r="E135" s="1">
        <f>D135/D133*100</f>
        <v>3.1623931623931623</v>
      </c>
      <c r="F135" s="1">
        <f t="shared" si="17"/>
        <v>99.10714285714286</v>
      </c>
      <c r="G135" s="1">
        <f>D135/C135*100</f>
        <v>84.4106463878327</v>
      </c>
      <c r="H135" s="1">
        <f t="shared" si="16"/>
        <v>0.1999999999999993</v>
      </c>
      <c r="I135" s="1">
        <f t="shared" si="14"/>
        <v>4.100000000000001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0.15576445299418218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241.3+64.6+48.1+278.9+170.1+140.9+637.5+150.9+370.2</f>
        <v>2102.5</v>
      </c>
      <c r="E138" s="19">
        <f>D138/D106*100</f>
        <v>1.6374738121013401</v>
      </c>
      <c r="F138" s="112">
        <f t="shared" si="17"/>
        <v>23.892045454545453</v>
      </c>
      <c r="G138" s="6">
        <f t="shared" si="12"/>
        <v>15.928030303030303</v>
      </c>
      <c r="H138" s="6">
        <f t="shared" si="16"/>
        <v>6697.5</v>
      </c>
      <c r="I138" s="6">
        <f t="shared" si="14"/>
        <v>11097.5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2.7000210282011543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4.892561468547262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0.4191621430073443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500.9+20883.8+13804+7506.8+2189.4+1247.6+18786.6+13748.5+10000+5000</f>
        <v>93667.6</v>
      </c>
      <c r="E142" s="19">
        <f>D142/D106*100</f>
        <v>72.9504123863893</v>
      </c>
      <c r="F142" s="6">
        <f t="shared" si="17"/>
        <v>93.86480996573803</v>
      </c>
      <c r="G142" s="6">
        <f t="shared" si="12"/>
        <v>86.1645622485231</v>
      </c>
      <c r="H142" s="6">
        <f t="shared" si="16"/>
        <v>6122.299999999988</v>
      </c>
      <c r="I142" s="6">
        <f t="shared" si="14"/>
        <v>15040.200000000012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11.077890014719737</v>
      </c>
      <c r="F143" s="6">
        <f t="shared" si="15"/>
        <v>85.18478592860092</v>
      </c>
      <c r="G143" s="6">
        <f t="shared" si="12"/>
        <v>63.88916338025636</v>
      </c>
      <c r="H143" s="6">
        <f t="shared" si="16"/>
        <v>2473.8000000000047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134072.507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626863.007</v>
      </c>
      <c r="E145" s="38">
        <v>100</v>
      </c>
      <c r="F145" s="3">
        <f>D145/B145*100</f>
        <v>85.95380721462243</v>
      </c>
      <c r="G145" s="3">
        <f aca="true" t="shared" si="18" ref="G145:G151">D145/C145*100</f>
        <v>64.72442761861072</v>
      </c>
      <c r="H145" s="3">
        <f aca="true" t="shared" si="19" ref="H145:H151">B145-D145</f>
        <v>102439.19299999985</v>
      </c>
      <c r="I145" s="3">
        <f aca="true" t="shared" si="20" ref="I145:I151">C145-D145</f>
        <v>341647.6930000001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354340.89999999997</v>
      </c>
      <c r="E146" s="6">
        <f>D146/D145*100</f>
        <v>56.52605051553154</v>
      </c>
      <c r="F146" s="6">
        <f aca="true" t="shared" si="21" ref="F146:F157">D146/B146*100</f>
        <v>86.85707324223583</v>
      </c>
      <c r="G146" s="6">
        <f t="shared" si="18"/>
        <v>63.497208183546135</v>
      </c>
      <c r="H146" s="6">
        <f t="shared" si="19"/>
        <v>53617.70000000013</v>
      </c>
      <c r="I146" s="18">
        <f t="shared" si="20"/>
        <v>203700.8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58117.799999999996</v>
      </c>
      <c r="E147" s="6">
        <f>D147/D145*100</f>
        <v>9.271212266638027</v>
      </c>
      <c r="F147" s="6">
        <f t="shared" si="21"/>
        <v>84.38927989057437</v>
      </c>
      <c r="G147" s="6">
        <f t="shared" si="18"/>
        <v>58.23747801732559</v>
      </c>
      <c r="H147" s="6">
        <f t="shared" si="19"/>
        <v>10750.900000000001</v>
      </c>
      <c r="I147" s="18">
        <f t="shared" si="20"/>
        <v>41676.700000000004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13853</v>
      </c>
      <c r="E148" s="6">
        <f>D148/D145*100</f>
        <v>2.2098927270085342</v>
      </c>
      <c r="F148" s="6">
        <f t="shared" si="21"/>
        <v>75.62589393922852</v>
      </c>
      <c r="G148" s="6">
        <f t="shared" si="18"/>
        <v>53.30803834269068</v>
      </c>
      <c r="H148" s="6">
        <f t="shared" si="19"/>
        <v>4464.799999999999</v>
      </c>
      <c r="I148" s="18">
        <f t="shared" si="20"/>
        <v>12133.7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6581.900000000001</v>
      </c>
      <c r="E149" s="6">
        <f>D149/D145*100</f>
        <v>1.0499742250701996</v>
      </c>
      <c r="F149" s="6">
        <f t="shared" si="21"/>
        <v>67.37537107175761</v>
      </c>
      <c r="G149" s="6">
        <f t="shared" si="18"/>
        <v>42.17760746417861</v>
      </c>
      <c r="H149" s="6">
        <f t="shared" si="19"/>
        <v>3187.0999999999995</v>
      </c>
      <c r="I149" s="18">
        <f t="shared" si="20"/>
        <v>9023.3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6641.999999999999</v>
      </c>
      <c r="E150" s="6">
        <f>D150/D145*100</f>
        <v>1.059561646776199</v>
      </c>
      <c r="F150" s="6">
        <f t="shared" si="21"/>
        <v>68.92830086860867</v>
      </c>
      <c r="G150" s="6">
        <f t="shared" si="18"/>
        <v>50.60725660210596</v>
      </c>
      <c r="H150" s="6">
        <f t="shared" si="19"/>
        <v>2994.0999999999995</v>
      </c>
      <c r="I150" s="18">
        <f t="shared" si="20"/>
        <v>6482.600000000001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187327.40700000004</v>
      </c>
      <c r="E151" s="6">
        <f>D151/D145*100</f>
        <v>29.88330861897551</v>
      </c>
      <c r="F151" s="6">
        <f t="shared" si="21"/>
        <v>87.22964489271358</v>
      </c>
      <c r="G151" s="43">
        <f t="shared" si="18"/>
        <v>73.18677556474108</v>
      </c>
      <c r="H151" s="6">
        <f t="shared" si="19"/>
        <v>27424.592999999702</v>
      </c>
      <c r="I151" s="6">
        <f t="shared" si="20"/>
        <v>68630.59300000005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</f>
        <v>7457.299999999999</v>
      </c>
      <c r="E153" s="15"/>
      <c r="F153" s="6">
        <f t="shared" si="21"/>
        <v>41.97488475242175</v>
      </c>
      <c r="G153" s="6">
        <f aca="true" t="shared" si="22" ref="G153:G162">D153/C153*100</f>
        <v>38.21826120825732</v>
      </c>
      <c r="H153" s="6">
        <f>B153-D153</f>
        <v>10308.8</v>
      </c>
      <c r="I153" s="6">
        <f aca="true" t="shared" si="23" ref="I153:I162">C153-D153</f>
        <v>12055.099999999999</v>
      </c>
      <c r="K153" s="46"/>
      <c r="L153" s="46"/>
    </row>
    <row r="154" spans="1:12" ht="18.75">
      <c r="A154" s="23" t="s">
        <v>22</v>
      </c>
      <c r="B154" s="88">
        <f>14268.9+160</f>
        <v>14428.9</v>
      </c>
      <c r="C154" s="67">
        <f>16860.5-195+353.2</f>
        <v>17018.7</v>
      </c>
      <c r="D154" s="67">
        <f>132.1+649.5+498.6+2.9+146.5+119.3+11.1+935+701.6+2.9+12.3-0.1+18.6+43.3+39.7+94+282.1+33.2+9+121.6+250.9</f>
        <v>4104.099999999999</v>
      </c>
      <c r="E154" s="6"/>
      <c r="F154" s="6">
        <f t="shared" si="21"/>
        <v>28.443609699977124</v>
      </c>
      <c r="G154" s="6">
        <f t="shared" si="22"/>
        <v>24.115237944143793</v>
      </c>
      <c r="H154" s="6">
        <f aca="true" t="shared" si="24" ref="H154:H161">B154-D154</f>
        <v>10324.8</v>
      </c>
      <c r="I154" s="6">
        <f t="shared" si="23"/>
        <v>12914.600000000002</v>
      </c>
      <c r="K154" s="46"/>
      <c r="L154" s="46"/>
    </row>
    <row r="155" spans="1:12" ht="18.75">
      <c r="A155" s="23" t="s">
        <v>60</v>
      </c>
      <c r="B155" s="88">
        <f>196197.7-160</f>
        <v>196037.7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</f>
        <v>36625.70000000002</v>
      </c>
      <c r="E155" s="6"/>
      <c r="F155" s="6">
        <f t="shared" si="21"/>
        <v>18.6829880171008</v>
      </c>
      <c r="G155" s="6">
        <f t="shared" si="22"/>
        <v>17.146261250190197</v>
      </c>
      <c r="H155" s="6">
        <f t="shared" si="24"/>
        <v>159412</v>
      </c>
      <c r="I155" s="6">
        <f t="shared" si="23"/>
        <v>176981.8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</f>
        <v>3054.9</v>
      </c>
      <c r="E161" s="24"/>
      <c r="F161" s="6">
        <f>D161/B161*100</f>
        <v>82.14746692481445</v>
      </c>
      <c r="G161" s="6">
        <f t="shared" si="22"/>
        <v>82.14746692481445</v>
      </c>
      <c r="H161" s="6">
        <f t="shared" si="24"/>
        <v>663.9000000000001</v>
      </c>
      <c r="I161" s="6">
        <f t="shared" si="23"/>
        <v>663.9000000000001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681170.1070000001</v>
      </c>
      <c r="E162" s="25"/>
      <c r="F162" s="3">
        <f>D162/B162*100</f>
        <v>69.76810071055559</v>
      </c>
      <c r="G162" s="3">
        <f t="shared" si="22"/>
        <v>55.01146003930925</v>
      </c>
      <c r="H162" s="3">
        <f>B162-D162</f>
        <v>295164.4929999999</v>
      </c>
      <c r="I162" s="3">
        <f t="shared" si="23"/>
        <v>557062.993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626863.007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54" sqref="D15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">
      <selection activeCell="D154" sqref="D15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5">
      <selection activeCell="D154" sqref="D15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626863.007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2015-09-10T11:37:50Z</dcterms:modified>
  <cp:category/>
  <cp:version/>
  <cp:contentType/>
  <cp:contentStatus/>
</cp:coreProperties>
</file>